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32\1 výzva\"/>
    </mc:Choice>
  </mc:AlternateContent>
  <xr:revisionPtr revIDLastSave="0" documentId="13_ncr:1_{3A0F88EC-89A1-4095-A346-85BA51EF9929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technika'!$A$6:$V$15</definedName>
    <definedName name="_xlnm.Print_Area" localSheetId="0">'Výpočetní technika'!$B$1:$T$24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7" i="1"/>
  <c r="P8" i="1"/>
  <c r="P9" i="1"/>
  <c r="P10" i="1"/>
  <c r="P11" i="1"/>
  <c r="P12" i="1"/>
  <c r="P13" i="1"/>
  <c r="P14" i="1"/>
  <c r="P15" i="1" l="1"/>
  <c r="Q18" i="1" l="1"/>
  <c r="R18" i="1" l="1"/>
</calcChain>
</file>

<file path=xl/sharedStrings.xml><?xml version="1.0" encoding="utf-8"?>
<sst xmlns="http://schemas.openxmlformats.org/spreadsheetml/2006/main" count="77" uniqueCount="64">
  <si>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</si>
  <si>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</si>
  <si>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</si>
  <si>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</si>
  <si>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</si>
  <si>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</si>
  <si>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</si>
  <si>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</si>
  <si>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</si>
  <si>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</si>
  <si>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</si>
  <si>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30236110-6 - Paměť RAM</t>
  </si>
  <si>
    <t>30237100-0 - Součásti počítačů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</si>
  <si>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</si>
  <si>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</si>
  <si>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</si>
  <si>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</si>
  <si>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</si>
  <si>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</si>
  <si>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</si>
  <si>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</si>
  <si>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</si>
  <si>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</si>
  <si>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</si>
  <si>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</si>
  <si>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</si>
  <si>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</si>
  <si>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</si>
  <si>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</si>
  <si>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</si>
  <si>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</si>
  <si>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</si>
  <si>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Jaroslav Šebesta,
Tel.: 37763 2131</t>
  </si>
  <si>
    <t>Technická 8, 
301 00 Plzeň, 
Fakulta aplikovaných věd - NTIS,
místnost UC 431</t>
  </si>
  <si>
    <t>sada</t>
  </si>
  <si>
    <t>SSD 2TB - SATA</t>
  </si>
  <si>
    <t>Polohový senzor (tracker) pro virtuální realitu</t>
  </si>
  <si>
    <t>Bázová stanice kompatibilní s HTC Vive Pro</t>
  </si>
  <si>
    <t>SATA kabel</t>
  </si>
  <si>
    <t>Redukce pro SSD 2,5" na 3,5"</t>
  </si>
  <si>
    <t>Sada propojovacích kabelů HDMI 2.0</t>
  </si>
  <si>
    <t>Sada propojovacích kabelů DisplayPort 1.4</t>
  </si>
  <si>
    <t>Švejda</t>
  </si>
  <si>
    <t>30237200-1 - Počítačová příslušenství</t>
  </si>
  <si>
    <t>Škarda (TZ 218712),
Goubej (TZ 52310)</t>
  </si>
  <si>
    <t>30234000-8 - Média pro ukládání dat</t>
  </si>
  <si>
    <t>Škarda, Goubej, 4x Severa</t>
  </si>
  <si>
    <t>Škarda</t>
  </si>
  <si>
    <t>Severa, Škarda, Goubej</t>
  </si>
  <si>
    <t>Severa</t>
  </si>
  <si>
    <t>30237000-9 - Součásti, příslušenství a doplňky pro počítače</t>
  </si>
  <si>
    <t>Dokovací stanice oritinální USB-C pro notebook HP (HP EliteBook 840 G6)</t>
  </si>
  <si>
    <t>Hmotnost max. 0,8 kg.
Minimálně:
1x USB-C - port - datový a výkonový výstup (alespoň 15W).
1x USB-C - kabel pro připojení notebooku (alespoň 0,8 m).
Alespoň 4x USB 3.0 (s možností nabíjení).
2x display port.
1x HDMi port.
1x RJ45 port 10/100/1000.
1x audio jack (combo).</t>
  </si>
  <si>
    <t>Rozhraní SATA 6Gb/s.
Kapacita alespoň 2TB.
Velikost 2,5".
Rychlost čtení a zápisu alespoň 500MB/s.
Životnost alespoň 1200TBW.
Záruka min. 60 měsíců.</t>
  </si>
  <si>
    <t>Záruka na zboží min. 60 měsíců.</t>
  </si>
  <si>
    <t>Kompatibilní s virtuální realitou HTC Vive Pro a bázovými stanicemi verze 2.0.
Hmotnost maximálně 80 g.</t>
  </si>
  <si>
    <t>Včetně napájecího adaptéru.</t>
  </si>
  <si>
    <t>Kvalitní datový kabel Serial ATA 3.0 s podporou rychlosti až 6 Gb/s.
Délka 50 cm.
Jeden z konektorů úhlový 90°.
Kovové západky proti vytažení.</t>
  </si>
  <si>
    <t>Paměť do notebooku</t>
  </si>
  <si>
    <t>Kvalitní paměť SO-DIMM určená pro notebooky.
Typ DDR4.
Frekvence 2666 MHz.
Kapacita min. 16 GB (1x 16 GB).
Časování CL19 nebo rychlejší.</t>
  </si>
  <si>
    <t>Redukce pro umožnění vložení 2,5" úložiště do 3,5" pozice v PC.</t>
  </si>
  <si>
    <t>Sada DisplayPort kabelů ve verzi 1.4 o následujících délkách:
4ks = 1 m, 4ks = 2 m.</t>
  </si>
  <si>
    <t>HDMI kabel male - male ve verzi alespoň 2.0 o následujících délkách:
3ks = 0,5 m, 4ks = 1 m a  4ks = 2 m.</t>
  </si>
  <si>
    <t xml:space="preserve">Příloha č. 2 Kupní smlouvy - technická specifikace
Výpočetní technika (III.) 132 - 2021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</si>
</sst>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4" fontId="0" fillId="0" borderId="19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" fillId="6" borderId="17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H1" zoomScale="60" zoomScaleNormal="60" workbookViewId="0">
      <selection activeCell="R7" sqref="R7:R15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88671875" style="1" customWidth="1"/>
    <col min="4" max="4" width="12.33203125" style="2" customWidth="1"/>
    <col min="5" max="5" width="10.5546875" style="3" customWidth="1"/>
    <col min="6" max="6" width="108.44140625" style="1" customWidth="1"/>
    <col min="7" max="7" width="29.6640625" style="4" bestFit="1" customWidth="1"/>
    <col min="8" max="8" width="21" style="4" customWidth="1"/>
    <col min="9" max="9" width="21.6640625" style="4" customWidth="1"/>
    <col min="10" max="10" width="16.33203125" style="1" customWidth="1"/>
    <col min="11" max="11" width="28.109375" style="5" hidden="1" customWidth="1"/>
    <col min="12" max="12" width="31.33203125" style="5" customWidth="1"/>
    <col min="13" max="13" width="26.88671875" style="5" customWidth="1"/>
    <col min="14" max="14" width="41.4414062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62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80" t="s">
        <v>63</v>
      </c>
      <c r="C1" s="81"/>
      <c r="D1" s="81"/>
      <c r="E1" s="33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63"/>
      <c r="V2" s="8"/>
    </row>
    <row r="3" spans="1:22" ht="19.95" customHeight="1" x14ac:dyDescent="0.3">
      <c r="B3" s="13"/>
      <c r="C3" s="12" t="s">
        <v>0</v>
      </c>
      <c r="D3" s="78"/>
      <c r="E3" s="78"/>
      <c r="F3" s="78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5"/>
    </row>
    <row r="6" spans="1:22" ht="70.95" customHeight="1" thickTop="1" thickBot="1" x14ac:dyDescent="0.35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28</v>
      </c>
      <c r="I6" s="38" t="s">
        <v>16</v>
      </c>
      <c r="J6" s="37" t="s">
        <v>17</v>
      </c>
      <c r="K6" s="37" t="s">
        <v>31</v>
      </c>
      <c r="L6" s="39" t="s">
        <v>18</v>
      </c>
      <c r="M6" s="40" t="s">
        <v>19</v>
      </c>
      <c r="N6" s="39" t="s">
        <v>20</v>
      </c>
      <c r="O6" s="39" t="s">
        <v>25</v>
      </c>
      <c r="P6" s="39" t="s">
        <v>21</v>
      </c>
      <c r="Q6" s="37" t="s">
        <v>5</v>
      </c>
      <c r="R6" s="41" t="s">
        <v>6</v>
      </c>
      <c r="S6" s="79" t="s">
        <v>7</v>
      </c>
      <c r="T6" s="79" t="s">
        <v>8</v>
      </c>
      <c r="U6" s="39" t="s">
        <v>22</v>
      </c>
      <c r="V6" s="39" t="s">
        <v>23</v>
      </c>
    </row>
    <row r="7" spans="1:22" ht="162" customHeight="1" thickTop="1" x14ac:dyDescent="0.3">
      <c r="A7" s="20"/>
      <c r="B7" s="53">
        <v>1</v>
      </c>
      <c r="C7" s="54" t="s">
        <v>51</v>
      </c>
      <c r="D7" s="55">
        <v>1</v>
      </c>
      <c r="E7" s="56" t="s">
        <v>30</v>
      </c>
      <c r="F7" s="67" t="s">
        <v>52</v>
      </c>
      <c r="G7" s="117"/>
      <c r="H7" s="95"/>
      <c r="I7" s="109" t="s">
        <v>26</v>
      </c>
      <c r="J7" s="112" t="s">
        <v>27</v>
      </c>
      <c r="K7" s="114"/>
      <c r="L7" s="75"/>
      <c r="M7" s="101" t="s">
        <v>32</v>
      </c>
      <c r="N7" s="101" t="s">
        <v>33</v>
      </c>
      <c r="O7" s="106">
        <v>21</v>
      </c>
      <c r="P7" s="57">
        <f>D7*Q7</f>
        <v>4000</v>
      </c>
      <c r="Q7" s="58">
        <v>4000</v>
      </c>
      <c r="R7" s="120"/>
      <c r="S7" s="65">
        <f>D7*R7</f>
        <v>0</v>
      </c>
      <c r="T7" s="66" t="str">
        <f t="shared" ref="T7:T15" si="0">IF(ISNUMBER(R7), IF(R7&gt;Q7,"NEVYHOVUJE","VYHOVUJE")," ")</f>
        <v xml:space="preserve"> </v>
      </c>
      <c r="U7" s="77" t="s">
        <v>42</v>
      </c>
      <c r="V7" s="77" t="s">
        <v>43</v>
      </c>
    </row>
    <row r="8" spans="1:22" ht="117" customHeight="1" x14ac:dyDescent="0.3">
      <c r="A8" s="20"/>
      <c r="B8" s="45">
        <v>2</v>
      </c>
      <c r="C8" s="46" t="s">
        <v>35</v>
      </c>
      <c r="D8" s="47">
        <v>2</v>
      </c>
      <c r="E8" s="48" t="s">
        <v>30</v>
      </c>
      <c r="F8" s="68" t="s">
        <v>53</v>
      </c>
      <c r="G8" s="118"/>
      <c r="H8" s="96"/>
      <c r="I8" s="110"/>
      <c r="J8" s="113"/>
      <c r="K8" s="115"/>
      <c r="L8" s="69" t="s">
        <v>54</v>
      </c>
      <c r="M8" s="102"/>
      <c r="N8" s="104"/>
      <c r="O8" s="107"/>
      <c r="P8" s="49">
        <f>D8*Q8</f>
        <v>11000</v>
      </c>
      <c r="Q8" s="50">
        <v>5500</v>
      </c>
      <c r="R8" s="121"/>
      <c r="S8" s="51">
        <f>D8*R8</f>
        <v>0</v>
      </c>
      <c r="T8" s="52" t="str">
        <f t="shared" si="0"/>
        <v xml:space="preserve"> </v>
      </c>
      <c r="U8" s="48" t="s">
        <v>44</v>
      </c>
      <c r="V8" s="48" t="s">
        <v>45</v>
      </c>
    </row>
    <row r="9" spans="1:22" ht="72" customHeight="1" x14ac:dyDescent="0.3">
      <c r="A9" s="20"/>
      <c r="B9" s="45">
        <v>3</v>
      </c>
      <c r="C9" s="46" t="s">
        <v>36</v>
      </c>
      <c r="D9" s="47">
        <v>5</v>
      </c>
      <c r="E9" s="48" t="s">
        <v>30</v>
      </c>
      <c r="F9" s="68" t="s">
        <v>55</v>
      </c>
      <c r="G9" s="118"/>
      <c r="H9" s="96"/>
      <c r="I9" s="110"/>
      <c r="J9" s="113"/>
      <c r="K9" s="115"/>
      <c r="L9" s="98"/>
      <c r="M9" s="102"/>
      <c r="N9" s="104"/>
      <c r="O9" s="107"/>
      <c r="P9" s="49">
        <f>D9*Q9</f>
        <v>15500</v>
      </c>
      <c r="Q9" s="50">
        <v>3100</v>
      </c>
      <c r="R9" s="121"/>
      <c r="S9" s="51">
        <f>D9*R9</f>
        <v>0</v>
      </c>
      <c r="T9" s="52" t="str">
        <f t="shared" si="0"/>
        <v xml:space="preserve"> </v>
      </c>
      <c r="U9" s="48" t="s">
        <v>42</v>
      </c>
      <c r="V9" s="92" t="s">
        <v>43</v>
      </c>
    </row>
    <row r="10" spans="1:22" ht="40.5" customHeight="1" x14ac:dyDescent="0.3">
      <c r="A10" s="20"/>
      <c r="B10" s="45">
        <v>4</v>
      </c>
      <c r="C10" s="46" t="s">
        <v>37</v>
      </c>
      <c r="D10" s="47">
        <v>4</v>
      </c>
      <c r="E10" s="48" t="s">
        <v>30</v>
      </c>
      <c r="F10" s="68" t="s">
        <v>56</v>
      </c>
      <c r="G10" s="118"/>
      <c r="H10" s="96"/>
      <c r="I10" s="110"/>
      <c r="J10" s="113"/>
      <c r="K10" s="115"/>
      <c r="L10" s="99"/>
      <c r="M10" s="102"/>
      <c r="N10" s="104"/>
      <c r="O10" s="107"/>
      <c r="P10" s="49">
        <f>D10*Q10</f>
        <v>17200</v>
      </c>
      <c r="Q10" s="50">
        <v>4300</v>
      </c>
      <c r="R10" s="121"/>
      <c r="S10" s="51">
        <f>D10*R10</f>
        <v>0</v>
      </c>
      <c r="T10" s="52" t="str">
        <f t="shared" si="0"/>
        <v xml:space="preserve"> </v>
      </c>
      <c r="U10" s="48" t="s">
        <v>42</v>
      </c>
      <c r="V10" s="93"/>
    </row>
    <row r="11" spans="1:22" ht="87" customHeight="1" x14ac:dyDescent="0.3">
      <c r="A11" s="20"/>
      <c r="B11" s="45">
        <v>5</v>
      </c>
      <c r="C11" s="46" t="s">
        <v>38</v>
      </c>
      <c r="D11" s="47">
        <v>6</v>
      </c>
      <c r="E11" s="48" t="s">
        <v>30</v>
      </c>
      <c r="F11" s="68" t="s">
        <v>57</v>
      </c>
      <c r="G11" s="118"/>
      <c r="H11" s="96"/>
      <c r="I11" s="110"/>
      <c r="J11" s="113"/>
      <c r="K11" s="115"/>
      <c r="L11" s="99"/>
      <c r="M11" s="102"/>
      <c r="N11" s="104"/>
      <c r="O11" s="107"/>
      <c r="P11" s="49">
        <f>D11*Q11</f>
        <v>300</v>
      </c>
      <c r="Q11" s="50">
        <v>50</v>
      </c>
      <c r="R11" s="121"/>
      <c r="S11" s="51">
        <f>D11*R11</f>
        <v>0</v>
      </c>
      <c r="T11" s="52" t="str">
        <f t="shared" si="0"/>
        <v xml:space="preserve"> </v>
      </c>
      <c r="U11" s="48" t="s">
        <v>46</v>
      </c>
      <c r="V11" s="48" t="s">
        <v>12</v>
      </c>
    </row>
    <row r="12" spans="1:22" ht="101.25" customHeight="1" x14ac:dyDescent="0.3">
      <c r="A12" s="20"/>
      <c r="B12" s="45">
        <v>6</v>
      </c>
      <c r="C12" s="46" t="s">
        <v>58</v>
      </c>
      <c r="D12" s="47">
        <v>1</v>
      </c>
      <c r="E12" s="48" t="s">
        <v>30</v>
      </c>
      <c r="F12" s="68" t="s">
        <v>59</v>
      </c>
      <c r="G12" s="118"/>
      <c r="H12" s="96"/>
      <c r="I12" s="110"/>
      <c r="J12" s="113"/>
      <c r="K12" s="115"/>
      <c r="L12" s="99"/>
      <c r="M12" s="102"/>
      <c r="N12" s="104"/>
      <c r="O12" s="107"/>
      <c r="P12" s="49">
        <f>D12*Q12</f>
        <v>1650</v>
      </c>
      <c r="Q12" s="50">
        <v>1650</v>
      </c>
      <c r="R12" s="121"/>
      <c r="S12" s="51">
        <f>D12*R12</f>
        <v>0</v>
      </c>
      <c r="T12" s="52" t="str">
        <f t="shared" si="0"/>
        <v xml:space="preserve"> </v>
      </c>
      <c r="U12" s="48" t="s">
        <v>47</v>
      </c>
      <c r="V12" s="48" t="s">
        <v>11</v>
      </c>
    </row>
    <row r="13" spans="1:22" ht="46.5" customHeight="1" x14ac:dyDescent="0.3">
      <c r="A13" s="20"/>
      <c r="B13" s="45">
        <v>7</v>
      </c>
      <c r="C13" s="46" t="s">
        <v>39</v>
      </c>
      <c r="D13" s="47">
        <v>3</v>
      </c>
      <c r="E13" s="48" t="s">
        <v>30</v>
      </c>
      <c r="F13" s="68" t="s">
        <v>60</v>
      </c>
      <c r="G13" s="118"/>
      <c r="H13" s="96"/>
      <c r="I13" s="110"/>
      <c r="J13" s="113"/>
      <c r="K13" s="115"/>
      <c r="L13" s="99"/>
      <c r="M13" s="102"/>
      <c r="N13" s="104"/>
      <c r="O13" s="107"/>
      <c r="P13" s="49">
        <f>D13*Q13</f>
        <v>660</v>
      </c>
      <c r="Q13" s="50">
        <v>220</v>
      </c>
      <c r="R13" s="121"/>
      <c r="S13" s="51">
        <f>D13*R13</f>
        <v>0</v>
      </c>
      <c r="T13" s="52" t="str">
        <f t="shared" si="0"/>
        <v xml:space="preserve"> </v>
      </c>
      <c r="U13" s="48" t="s">
        <v>48</v>
      </c>
      <c r="V13" s="48" t="s">
        <v>12</v>
      </c>
    </row>
    <row r="14" spans="1:22" ht="46.5" customHeight="1" x14ac:dyDescent="0.3">
      <c r="A14" s="20"/>
      <c r="B14" s="45">
        <v>8</v>
      </c>
      <c r="C14" s="46" t="s">
        <v>40</v>
      </c>
      <c r="D14" s="47">
        <v>1</v>
      </c>
      <c r="E14" s="48" t="s">
        <v>34</v>
      </c>
      <c r="F14" s="68" t="s">
        <v>62</v>
      </c>
      <c r="G14" s="118"/>
      <c r="H14" s="96"/>
      <c r="I14" s="110"/>
      <c r="J14" s="113"/>
      <c r="K14" s="115"/>
      <c r="L14" s="99"/>
      <c r="M14" s="102"/>
      <c r="N14" s="104"/>
      <c r="O14" s="107"/>
      <c r="P14" s="49">
        <f>D14*Q14</f>
        <v>1200</v>
      </c>
      <c r="Q14" s="50">
        <v>1200</v>
      </c>
      <c r="R14" s="121"/>
      <c r="S14" s="51">
        <f>D14*R14</f>
        <v>0</v>
      </c>
      <c r="T14" s="52" t="str">
        <f t="shared" si="0"/>
        <v xml:space="preserve"> </v>
      </c>
      <c r="U14" s="48" t="s">
        <v>49</v>
      </c>
      <c r="V14" s="92" t="s">
        <v>50</v>
      </c>
    </row>
    <row r="15" spans="1:22" ht="46.5" customHeight="1" thickBot="1" x14ac:dyDescent="0.35">
      <c r="A15" s="20"/>
      <c r="B15" s="70">
        <v>9</v>
      </c>
      <c r="C15" s="71" t="s">
        <v>41</v>
      </c>
      <c r="D15" s="72">
        <v>1</v>
      </c>
      <c r="E15" s="73" t="s">
        <v>34</v>
      </c>
      <c r="F15" s="76" t="s">
        <v>61</v>
      </c>
      <c r="G15" s="119"/>
      <c r="H15" s="97"/>
      <c r="I15" s="111"/>
      <c r="J15" s="94"/>
      <c r="K15" s="116"/>
      <c r="L15" s="100"/>
      <c r="M15" s="103"/>
      <c r="N15" s="105"/>
      <c r="O15" s="108"/>
      <c r="P15" s="59">
        <f>D15*Q15</f>
        <v>1800</v>
      </c>
      <c r="Q15" s="74">
        <v>1800</v>
      </c>
      <c r="R15" s="122"/>
      <c r="S15" s="60">
        <f>D15*R15</f>
        <v>0</v>
      </c>
      <c r="T15" s="61" t="str">
        <f t="shared" si="0"/>
        <v xml:space="preserve"> </v>
      </c>
      <c r="U15" s="73" t="s">
        <v>49</v>
      </c>
      <c r="V15" s="94"/>
    </row>
    <row r="16" spans="1:22" ht="17.399999999999999" customHeight="1" thickTop="1" thickBot="1" x14ac:dyDescent="0.35">
      <c r="C16" s="5"/>
      <c r="D16" s="5"/>
      <c r="E16" s="5"/>
      <c r="F16" s="5"/>
      <c r="G16" s="31"/>
      <c r="H16" s="31"/>
      <c r="I16" s="5"/>
      <c r="J16" s="5"/>
      <c r="N16" s="5"/>
      <c r="O16" s="5"/>
      <c r="P16" s="5"/>
    </row>
    <row r="17" spans="2:22" ht="82.95" customHeight="1" thickTop="1" thickBot="1" x14ac:dyDescent="0.35">
      <c r="B17" s="88" t="s">
        <v>29</v>
      </c>
      <c r="C17" s="88"/>
      <c r="D17" s="88"/>
      <c r="E17" s="88"/>
      <c r="F17" s="88"/>
      <c r="G17" s="88"/>
      <c r="H17" s="88"/>
      <c r="I17" s="88"/>
      <c r="J17" s="21"/>
      <c r="K17" s="21"/>
      <c r="L17" s="7"/>
      <c r="M17" s="7"/>
      <c r="N17" s="7"/>
      <c r="O17" s="22"/>
      <c r="P17" s="22"/>
      <c r="Q17" s="23" t="s">
        <v>9</v>
      </c>
      <c r="R17" s="89" t="s">
        <v>10</v>
      </c>
      <c r="S17" s="90"/>
      <c r="T17" s="91"/>
      <c r="U17" s="64"/>
      <c r="V17" s="24"/>
    </row>
    <row r="18" spans="2:22" ht="43.2" customHeight="1" thickTop="1" thickBot="1" x14ac:dyDescent="0.35">
      <c r="B18" s="84"/>
      <c r="C18" s="84"/>
      <c r="D18" s="84"/>
      <c r="E18" s="84"/>
      <c r="F18" s="84"/>
      <c r="G18" s="84"/>
      <c r="I18" s="25"/>
      <c r="L18" s="9"/>
      <c r="M18" s="9"/>
      <c r="N18" s="9"/>
      <c r="O18" s="26"/>
      <c r="P18" s="26"/>
      <c r="Q18" s="27">
        <f>SUM(P7:P15)</f>
        <v>53310</v>
      </c>
      <c r="R18" s="85">
        <f>SUM(S7:S15)</f>
        <v>0</v>
      </c>
      <c r="S18" s="86"/>
      <c r="T18" s="87"/>
    </row>
    <row r="19" spans="2:22" ht="15" thickTop="1" x14ac:dyDescent="0.3"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3">
      <c r="B20" s="44"/>
      <c r="C20" s="44"/>
      <c r="D20" s="44"/>
      <c r="E20" s="44"/>
      <c r="F20" s="44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3">
      <c r="B21" s="44"/>
      <c r="C21" s="44"/>
      <c r="D21" s="44"/>
      <c r="E21" s="44"/>
      <c r="F21" s="44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3">
      <c r="B22" s="44"/>
      <c r="C22" s="44"/>
      <c r="D22" s="44"/>
      <c r="E22" s="44"/>
      <c r="F22" s="44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95" customHeight="1" x14ac:dyDescent="0.3">
      <c r="C23" s="21"/>
      <c r="D23" s="28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95" customHeight="1" x14ac:dyDescent="0.3">
      <c r="H24" s="3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95" customHeight="1" x14ac:dyDescent="0.3">
      <c r="C25" s="21"/>
      <c r="D25" s="28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95" customHeight="1" x14ac:dyDescent="0.3">
      <c r="C26" s="21"/>
      <c r="D26" s="28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95" customHeight="1" x14ac:dyDescent="0.3">
      <c r="C27" s="21"/>
      <c r="D27" s="28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95" customHeight="1" x14ac:dyDescent="0.3">
      <c r="C28" s="21"/>
      <c r="D28" s="28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95" customHeight="1" x14ac:dyDescent="0.3">
      <c r="C29" s="21"/>
      <c r="D29" s="28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95" customHeight="1" x14ac:dyDescent="0.3">
      <c r="C30" s="21"/>
      <c r="D30" s="28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95" customHeight="1" x14ac:dyDescent="0.3">
      <c r="C31" s="21"/>
      <c r="D31" s="28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95" customHeight="1" x14ac:dyDescent="0.3">
      <c r="C32" s="21"/>
      <c r="D32" s="28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8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8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8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8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8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8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8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8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8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8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8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8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8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8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8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8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8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8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8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8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8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8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8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8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8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8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8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8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8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8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8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8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8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8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8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8"/>
      <c r="E100" s="21"/>
      <c r="F100" s="21"/>
      <c r="G100" s="78"/>
      <c r="H100" s="7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8"/>
      <c r="E101" s="21"/>
      <c r="F101" s="21"/>
      <c r="G101" s="78"/>
      <c r="H101" s="7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8"/>
      <c r="E102" s="21"/>
      <c r="F102" s="21"/>
      <c r="G102" s="78"/>
      <c r="H102" s="7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8"/>
      <c r="E103" s="21"/>
      <c r="F103" s="21"/>
      <c r="G103" s="78"/>
      <c r="H103" s="78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8"/>
      <c r="E104" s="21"/>
      <c r="F104" s="21"/>
      <c r="G104" s="78"/>
      <c r="H104" s="78"/>
      <c r="I104" s="11"/>
      <c r="J104" s="11"/>
      <c r="K104" s="11"/>
      <c r="L104" s="11"/>
      <c r="M104" s="11"/>
      <c r="N104" s="6"/>
      <c r="O104" s="6"/>
      <c r="P104" s="6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ht="19.95" customHeight="1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</sheetData>
  <sheetProtection algorithmName="SHA-512" hashValue="LU1XR7ykYsxTqemXDMXvgnDYLenr+DhgByCzAplbAagabc0Or1b9gXPTsY/TObmK5eh/exUk42U6mbAfCiR6EQ==" saltValue="RzIhYKQDuKL4wtRtefho9A==" spinCount="100000" sheet="1" objects="1" scenarios="1"/>
  <mergeCells count="16">
    <mergeCell ref="V9:V10"/>
    <mergeCell ref="V14:V15"/>
    <mergeCell ref="H7:H15"/>
    <mergeCell ref="L9:L15"/>
    <mergeCell ref="M7:M15"/>
    <mergeCell ref="N7:N15"/>
    <mergeCell ref="O7:O15"/>
    <mergeCell ref="I7:I15"/>
    <mergeCell ref="J7:J15"/>
    <mergeCell ref="K7:K15"/>
    <mergeCell ref="B1:D1"/>
    <mergeCell ref="G5:H5"/>
    <mergeCell ref="B18:G18"/>
    <mergeCell ref="R18:T18"/>
    <mergeCell ref="B17:I17"/>
    <mergeCell ref="R17:T17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G15 R7:R15">
    <cfRule type="containsBlanks" dxfId="3" priority="29">
      <formula>LEN(TRIM(G7))=0</formula>
    </cfRule>
  </conditionalFormatting>
  <conditionalFormatting sqref="G7:G15 R7:R15">
    <cfRule type="notContainsBlanks" dxfId="2" priority="27">
      <formula>LEN(TRIM(G7))&gt;0</formula>
    </cfRule>
  </conditionalFormatting>
  <conditionalFormatting sqref="G7:G15 R7:R15">
    <cfRule type="notContainsBlanks" dxfId="1" priority="26">
      <formula>LEN(TRIM(G7))&gt;0</formula>
    </cfRule>
  </conditionalFormatting>
  <conditionalFormatting sqref="G7:G15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15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2021-09-22T09:52:27Z</cp:lastPrinted>
  <dcterms:created xsi:type="dcterms:W3CDTF">2014-03-05T12:43:32Z</dcterms:created>
  <dcterms:modified xsi:type="dcterms:W3CDTF">2021-09-22T10:38:26Z</dcterms:modified>
</cp:coreProperties>
</file>